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<sst xmlns="http://schemas.openxmlformats.org/spreadsheetml/2006/main" count="81" uniqueCount="77">
  <si>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</si>
  <si>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</si>
  <si>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</si>
  <si>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</si>
  <si>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</si>
  <si>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</si>
  <si>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</si>
  <si>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</si>
  <si>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</si>
  <si>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</si>
  <si>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</si>
  <si>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</si>
  <si>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</si>
  <si>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</si>
  <si>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</si>
  <si>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</si>
  <si>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</si>
  <si>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</si>
  <si>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</si>
  <si>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</si>
  <si>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</si>
  <si>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</si>
  <si>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</si>
  <si>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</si>
  <si>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</si>
  <si>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</si>
  <si>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</si>
  <si>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</si>
  <si>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</si>
  <si>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</si>
  <si>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</si>
  <si>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</si>
  <si>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</si>
  <si>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</si>
  <si>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</si>
  <si>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</si>
  <si>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</si>
  <si>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</si>
  <si>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</si>
  <si>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</si>
  <si>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</si>
  <si>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</si>
  <si>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</si>
  <si>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</si>
  <si>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</si>
  <si>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</si>
  <si>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</si>
  <si>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</si>
  <si>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</si>
  <si>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</si>
  <si>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</si>
  <si>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</si>
  <si>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</si>
  <si>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</si>
  <si>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</si>
  <si>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</si>
  <si>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</si>
  <si>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</si>
  <si>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</si>
  <si>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</si>
  <si>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</si>
  <si>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</si>
  <si>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</si>
  <si>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</si>
  <si>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</si>
  <si>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</si>
  <si>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</si>
  <si>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</si>
  <si>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</si>
  <si>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</si>
  <si>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</si>
  <si>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</si>
  <si>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</si>
  <si>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</si>
  <si>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(2023. 9. 30. 현재, 단위:명)</t>
  </si>
  <si>
    <r>
      <t>주민등록에 의한 인구이동(9월)</t>
    </r>
    <r>
      <rPr>
        <sz val="12"/>
        <rFont val="돋움"/>
        <family val="3"/>
      </rPr>
      <t xml:space="preserve">(외국인 제외) </t>
    </r>
  </si>
  <si>
    <t>2023년 9월말 주민등록인구 및 외국인 현황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</si>
</sst>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37639</v>
      </c>
      <c r="C8" s="43">
        <f t="shared" si="0"/>
        <v>18301</v>
      </c>
      <c r="D8" s="43">
        <f t="shared" si="0"/>
        <v>19338</v>
      </c>
      <c r="E8" s="54">
        <f t="shared" si="0"/>
        <v>37100</v>
      </c>
      <c r="F8" s="55">
        <f t="shared" si="0"/>
        <v>18012</v>
      </c>
      <c r="G8" s="55">
        <f t="shared" si="0"/>
        <v>19088</v>
      </c>
      <c r="H8" s="55">
        <f t="shared" si="0"/>
        <v>20737</v>
      </c>
      <c r="I8" s="44">
        <f t="shared" si="0"/>
        <v>539</v>
      </c>
      <c r="J8" s="44">
        <f t="shared" si="0"/>
        <v>289</v>
      </c>
      <c r="K8" s="45">
        <f>SUM(K9:K19)</f>
        <v>250</v>
      </c>
      <c r="L8" s="10"/>
    </row>
    <row r="9" spans="1:12" ht="30.75" customHeight="1">
      <c r="A9" s="59" t="s">
        <v>63</v>
      </c>
      <c r="B9" s="56">
        <f aca="true" t="shared" si="1" ref="B9:B19">SUM(C9:D9)</f>
        <v>17707</v>
      </c>
      <c r="C9" s="57">
        <f>SUM(F9,J9)</f>
        <v>8602</v>
      </c>
      <c r="D9" s="57">
        <f>SUM(G9,K9)</f>
        <v>9105</v>
      </c>
      <c r="E9" s="58">
        <f aca="true" t="shared" si="2" ref="E9:E19">SUM(F9:G9)</f>
        <v>17548</v>
      </c>
      <c r="F9" s="75">
        <v>8538</v>
      </c>
      <c r="G9" s="75">
        <v>9010</v>
      </c>
      <c r="H9" s="91">
        <v>8702</v>
      </c>
      <c r="I9" s="78">
        <f aca="true" t="shared" si="3" ref="I9:I19">SUM(J9:K9)</f>
        <v>159</v>
      </c>
      <c r="J9" s="79">
        <v>64</v>
      </c>
      <c r="K9" s="80">
        <v>95</v>
      </c>
      <c r="L9" s="10"/>
    </row>
    <row r="10" spans="1:12" ht="30.75" customHeight="1">
      <c r="A10" s="24" t="s">
        <v>64</v>
      </c>
      <c r="B10" s="25">
        <f t="shared" si="1"/>
        <v>2050</v>
      </c>
      <c r="C10" s="57">
        <f aca="true" t="shared" si="4" ref="C10:C19">SUM(F10,J10)</f>
        <v>997</v>
      </c>
      <c r="D10" s="57">
        <f aca="true" t="shared" si="5" ref="D10:D19">SUM(G10,K10)</f>
        <v>1053</v>
      </c>
      <c r="E10" s="58">
        <f t="shared" si="2"/>
        <v>2036</v>
      </c>
      <c r="F10" s="76">
        <v>992</v>
      </c>
      <c r="G10" s="76">
        <v>1044</v>
      </c>
      <c r="H10" s="91">
        <v>1323</v>
      </c>
      <c r="I10" s="78">
        <f t="shared" si="3"/>
        <v>14</v>
      </c>
      <c r="J10" s="81">
        <v>5</v>
      </c>
      <c r="K10" s="82">
        <v>9</v>
      </c>
      <c r="L10" s="10"/>
    </row>
    <row r="11" spans="1:12" ht="30.75" customHeight="1">
      <c r="A11" s="24" t="s">
        <v>65</v>
      </c>
      <c r="B11" s="25">
        <f t="shared" si="1"/>
        <v>1496</v>
      </c>
      <c r="C11" s="57">
        <f t="shared" si="4"/>
        <v>751</v>
      </c>
      <c r="D11" s="57">
        <f t="shared" si="5"/>
        <v>745</v>
      </c>
      <c r="E11" s="58">
        <f t="shared" si="2"/>
        <v>1476</v>
      </c>
      <c r="F11" s="76">
        <v>740</v>
      </c>
      <c r="G11" s="76">
        <v>736</v>
      </c>
      <c r="H11" s="91">
        <v>982</v>
      </c>
      <c r="I11" s="78">
        <f t="shared" si="3"/>
        <v>20</v>
      </c>
      <c r="J11" s="81">
        <v>11</v>
      </c>
      <c r="K11" s="82">
        <v>9</v>
      </c>
      <c r="L11" s="10"/>
    </row>
    <row r="12" spans="1:12" ht="30.75" customHeight="1">
      <c r="A12" s="24" t="s">
        <v>66</v>
      </c>
      <c r="B12" s="25">
        <f t="shared" si="1"/>
        <v>1621</v>
      </c>
      <c r="C12" s="57">
        <f t="shared" si="4"/>
        <v>781</v>
      </c>
      <c r="D12" s="57">
        <f t="shared" si="5"/>
        <v>840</v>
      </c>
      <c r="E12" s="58">
        <f t="shared" si="2"/>
        <v>1590</v>
      </c>
      <c r="F12" s="76">
        <v>758</v>
      </c>
      <c r="G12" s="76">
        <v>832</v>
      </c>
      <c r="H12" s="91">
        <v>997</v>
      </c>
      <c r="I12" s="78">
        <f t="shared" si="3"/>
        <v>31</v>
      </c>
      <c r="J12" s="81">
        <v>23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2337</v>
      </c>
      <c r="C13" s="57">
        <f t="shared" si="4"/>
        <v>1178</v>
      </c>
      <c r="D13" s="57">
        <f t="shared" si="5"/>
        <v>1159</v>
      </c>
      <c r="E13" s="58">
        <f t="shared" si="2"/>
        <v>2275</v>
      </c>
      <c r="F13" s="76">
        <v>1133</v>
      </c>
      <c r="G13" s="76">
        <v>1142</v>
      </c>
      <c r="H13" s="91">
        <v>1396</v>
      </c>
      <c r="I13" s="78">
        <f t="shared" si="3"/>
        <v>62</v>
      </c>
      <c r="J13" s="81">
        <v>45</v>
      </c>
      <c r="K13" s="82">
        <v>17</v>
      </c>
      <c r="L13" s="10"/>
    </row>
    <row r="14" spans="1:12" ht="30.75" customHeight="1">
      <c r="A14" s="24" t="s">
        <v>68</v>
      </c>
      <c r="B14" s="25">
        <f t="shared" si="1"/>
        <v>2056</v>
      </c>
      <c r="C14" s="57">
        <f t="shared" si="4"/>
        <v>1000</v>
      </c>
      <c r="D14" s="57">
        <f t="shared" si="5"/>
        <v>1056</v>
      </c>
      <c r="E14" s="58">
        <f t="shared" si="2"/>
        <v>2009</v>
      </c>
      <c r="F14" s="76">
        <v>966</v>
      </c>
      <c r="G14" s="76">
        <v>1043</v>
      </c>
      <c r="H14" s="91">
        <v>1193</v>
      </c>
      <c r="I14" s="78">
        <f t="shared" si="3"/>
        <v>47</v>
      </c>
      <c r="J14" s="81">
        <v>34</v>
      </c>
      <c r="K14" s="82">
        <v>13</v>
      </c>
      <c r="L14" s="10"/>
    </row>
    <row r="15" spans="1:12" ht="30.75" customHeight="1">
      <c r="A15" s="24" t="s">
        <v>69</v>
      </c>
      <c r="B15" s="25">
        <f t="shared" si="1"/>
        <v>4355</v>
      </c>
      <c r="C15" s="57">
        <f t="shared" si="4"/>
        <v>2062</v>
      </c>
      <c r="D15" s="57">
        <f t="shared" si="5"/>
        <v>2293</v>
      </c>
      <c r="E15" s="58">
        <f t="shared" si="2"/>
        <v>4266</v>
      </c>
      <c r="F15" s="76">
        <v>1997</v>
      </c>
      <c r="G15" s="76">
        <v>2269</v>
      </c>
      <c r="H15" s="91">
        <v>2549</v>
      </c>
      <c r="I15" s="78">
        <f t="shared" si="3"/>
        <v>89</v>
      </c>
      <c r="J15" s="81">
        <v>65</v>
      </c>
      <c r="K15" s="82">
        <v>24</v>
      </c>
      <c r="L15" s="10"/>
    </row>
    <row r="16" spans="1:12" ht="30.75" customHeight="1">
      <c r="A16" s="24" t="s">
        <v>70</v>
      </c>
      <c r="B16" s="25">
        <f t="shared" si="1"/>
        <v>1389</v>
      </c>
      <c r="C16" s="57">
        <f t="shared" si="4"/>
        <v>652</v>
      </c>
      <c r="D16" s="57">
        <f t="shared" si="5"/>
        <v>737</v>
      </c>
      <c r="E16" s="58">
        <f t="shared" si="2"/>
        <v>1355</v>
      </c>
      <c r="F16" s="76">
        <v>638</v>
      </c>
      <c r="G16" s="76">
        <v>717</v>
      </c>
      <c r="H16" s="91">
        <v>837</v>
      </c>
      <c r="I16" s="78">
        <f t="shared" si="3"/>
        <v>34</v>
      </c>
      <c r="J16" s="81">
        <v>14</v>
      </c>
      <c r="K16" s="82">
        <v>20</v>
      </c>
      <c r="L16" s="10"/>
    </row>
    <row r="17" spans="1:12" ht="30.75" customHeight="1">
      <c r="A17" s="24" t="s">
        <v>71</v>
      </c>
      <c r="B17" s="25">
        <f t="shared" si="1"/>
        <v>1805</v>
      </c>
      <c r="C17" s="57">
        <f t="shared" si="4"/>
        <v>851</v>
      </c>
      <c r="D17" s="57">
        <f t="shared" si="5"/>
        <v>954</v>
      </c>
      <c r="E17" s="58">
        <f t="shared" si="2"/>
        <v>1740</v>
      </c>
      <c r="F17" s="76">
        <v>827</v>
      </c>
      <c r="G17" s="76">
        <v>913</v>
      </c>
      <c r="H17" s="91">
        <v>1080</v>
      </c>
      <c r="I17" s="78">
        <f t="shared" si="3"/>
        <v>65</v>
      </c>
      <c r="J17" s="81">
        <v>24</v>
      </c>
      <c r="K17" s="82">
        <v>41</v>
      </c>
      <c r="L17" s="10"/>
    </row>
    <row r="18" spans="1:12" ht="30.75" customHeight="1">
      <c r="A18" s="24" t="s">
        <v>72</v>
      </c>
      <c r="B18" s="25">
        <f t="shared" si="1"/>
        <v>1543</v>
      </c>
      <c r="C18" s="57">
        <f t="shared" si="4"/>
        <v>793</v>
      </c>
      <c r="D18" s="57">
        <f t="shared" si="5"/>
        <v>750</v>
      </c>
      <c r="E18" s="58">
        <f t="shared" si="2"/>
        <v>1531</v>
      </c>
      <c r="F18" s="76">
        <v>790</v>
      </c>
      <c r="G18" s="76">
        <v>741</v>
      </c>
      <c r="H18" s="91">
        <v>932</v>
      </c>
      <c r="I18" s="78">
        <f t="shared" si="3"/>
        <v>12</v>
      </c>
      <c r="J18" s="81">
        <v>3</v>
      </c>
      <c r="K18" s="82">
        <v>9</v>
      </c>
      <c r="L18" s="10"/>
    </row>
    <row r="19" spans="1:12" ht="30.75" customHeight="1" thickBot="1">
      <c r="A19" s="26" t="s">
        <v>73</v>
      </c>
      <c r="B19" s="27">
        <f t="shared" si="1"/>
        <v>1280</v>
      </c>
      <c r="C19" s="62">
        <f t="shared" si="4"/>
        <v>634</v>
      </c>
      <c r="D19" s="62">
        <f t="shared" si="5"/>
        <v>646</v>
      </c>
      <c r="E19" s="60">
        <f t="shared" si="2"/>
        <v>1274</v>
      </c>
      <c r="F19" s="77">
        <v>633</v>
      </c>
      <c r="G19" s="77">
        <v>641</v>
      </c>
      <c r="H19" s="92">
        <v>746</v>
      </c>
      <c r="I19" s="85">
        <f t="shared" si="3"/>
        <v>6</v>
      </c>
      <c r="J19" s="83">
        <v>1</v>
      </c>
      <c r="K19" s="84">
        <v>5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-15</v>
      </c>
      <c r="C6" s="129"/>
      <c r="D6" s="129">
        <f>D8-D7</f>
        <v>-17</v>
      </c>
      <c r="E6" s="129"/>
      <c r="F6" s="129">
        <f>F8-F7</f>
        <v>-1</v>
      </c>
      <c r="G6" s="129"/>
      <c r="H6" s="129">
        <f>H8-H7</f>
        <v>-16</v>
      </c>
      <c r="I6" s="129"/>
      <c r="J6" s="144"/>
      <c r="K6" s="145"/>
    </row>
    <row r="7" spans="1:11" ht="21.75" customHeight="1">
      <c r="A7" s="47" t="s">
        <v>18</v>
      </c>
      <c r="B7" s="154">
        <v>20752</v>
      </c>
      <c r="C7" s="155"/>
      <c r="D7" s="156">
        <v>37117</v>
      </c>
      <c r="E7" s="157"/>
      <c r="F7" s="148">
        <v>18013</v>
      </c>
      <c r="G7" s="149"/>
      <c r="H7" s="146">
        <v>19104</v>
      </c>
      <c r="I7" s="147"/>
      <c r="J7" s="142"/>
      <c r="K7" s="143"/>
    </row>
    <row r="8" spans="1:11" ht="21.75" customHeight="1" thickBot="1">
      <c r="A8" s="61" t="s">
        <v>19</v>
      </c>
      <c r="B8" s="150">
        <v>20737</v>
      </c>
      <c r="C8" s="151"/>
      <c r="D8" s="152">
        <v>37100</v>
      </c>
      <c r="E8" s="153"/>
      <c r="F8" s="130">
        <v>18012</v>
      </c>
      <c r="G8" s="131"/>
      <c r="H8" s="132">
        <v>19088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-17</v>
      </c>
      <c r="C16" s="17">
        <f>C17-C18</f>
        <v>21</v>
      </c>
      <c r="D16" s="17">
        <f aca="true" t="shared" si="0" ref="D16:K16">D17-D18</f>
        <v>14</v>
      </c>
      <c r="E16" s="17">
        <f t="shared" si="0"/>
        <v>7</v>
      </c>
      <c r="F16" s="17">
        <f t="shared" si="0"/>
        <v>0</v>
      </c>
      <c r="G16" s="17">
        <f t="shared" si="0"/>
        <v>21</v>
      </c>
      <c r="H16" s="17">
        <f t="shared" si="0"/>
        <v>-40</v>
      </c>
      <c r="I16" s="17">
        <f t="shared" si="0"/>
        <v>2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SUM(C17,H17,I17:K17,J17)</f>
        <v>168</v>
      </c>
      <c r="C17" s="37">
        <f>SUM(D17:E17)</f>
        <v>165</v>
      </c>
      <c r="D17" s="33">
        <v>90</v>
      </c>
      <c r="E17" s="33">
        <v>75</v>
      </c>
      <c r="F17" s="33">
        <v>45</v>
      </c>
      <c r="G17" s="33">
        <v>94</v>
      </c>
      <c r="H17" s="33">
        <v>1</v>
      </c>
      <c r="I17" s="33">
        <v>2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185</v>
      </c>
      <c r="C18" s="20">
        <f>SUM(D18:E18)</f>
        <v>144</v>
      </c>
      <c r="D18" s="35">
        <v>76</v>
      </c>
      <c r="E18" s="35">
        <v>68</v>
      </c>
      <c r="F18" s="35">
        <v>45</v>
      </c>
      <c r="G18" s="35">
        <v>73</v>
      </c>
      <c r="H18" s="35">
        <v>41</v>
      </c>
      <c r="I18" s="35">
        <v>0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74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89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37100</v>
      </c>
      <c r="C26" s="53">
        <f>SUM(C27:C28)</f>
        <v>3836</v>
      </c>
      <c r="D26" s="64">
        <f>SUM(E26:K26)</f>
        <v>33264</v>
      </c>
      <c r="E26" s="53">
        <f aca="true" t="shared" si="1" ref="E26:J26">E27+E28</f>
        <v>279</v>
      </c>
      <c r="F26" s="53">
        <f t="shared" si="1"/>
        <v>2439</v>
      </c>
      <c r="G26" s="53">
        <f t="shared" si="1"/>
        <v>2159</v>
      </c>
      <c r="H26" s="53">
        <f t="shared" si="1"/>
        <v>3762</v>
      </c>
      <c r="I26" s="53">
        <f t="shared" si="1"/>
        <v>6437</v>
      </c>
      <c r="J26" s="88">
        <f t="shared" si="1"/>
        <v>4269</v>
      </c>
      <c r="K26" s="63">
        <f>K27+K28</f>
        <v>13919</v>
      </c>
      <c r="N26" s="11"/>
    </row>
    <row r="27" spans="1:14" ht="30" customHeight="1">
      <c r="A27" s="12" t="s">
        <v>41</v>
      </c>
      <c r="B27" s="38">
        <f>SUM(C27+D27)</f>
        <v>18012</v>
      </c>
      <c r="C27" s="65">
        <v>1975</v>
      </c>
      <c r="D27" s="66">
        <f>SUM(E27:K27)</f>
        <v>16037</v>
      </c>
      <c r="E27" s="67">
        <v>168</v>
      </c>
      <c r="F27" s="71">
        <v>1389</v>
      </c>
      <c r="G27" s="71">
        <v>1139</v>
      </c>
      <c r="H27" s="72">
        <v>1999</v>
      </c>
      <c r="I27" s="71">
        <v>3463</v>
      </c>
      <c r="J27" s="71">
        <v>2228</v>
      </c>
      <c r="K27" s="86">
        <v>5651</v>
      </c>
      <c r="L27" s="16"/>
      <c r="N27" s="11"/>
    </row>
    <row r="28" spans="1:14" ht="30" customHeight="1" thickBot="1">
      <c r="A28" s="13" t="s">
        <v>42</v>
      </c>
      <c r="B28" s="39">
        <f>SUM(C28+D28)</f>
        <v>19088</v>
      </c>
      <c r="C28" s="68">
        <v>1861</v>
      </c>
      <c r="D28" s="69">
        <f>SUM(E28:K28)</f>
        <v>17227</v>
      </c>
      <c r="E28" s="70">
        <v>111</v>
      </c>
      <c r="F28" s="73">
        <v>1050</v>
      </c>
      <c r="G28" s="73">
        <v>1020</v>
      </c>
      <c r="H28" s="74">
        <v>1763</v>
      </c>
      <c r="I28" s="73">
        <v>2974</v>
      </c>
      <c r="J28" s="73">
        <v>2041</v>
      </c>
      <c r="K28" s="87">
        <v>8268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2023-10-10T05:31:12Z</dcterms:modified>
  <cp:category/>
  <cp:version/>
  <cp:contentType/>
  <cp:contentStatus/>
</cp:coreProperties>
</file>