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<sst xmlns="http://schemas.openxmlformats.org/spreadsheetml/2006/main" count="81" uniqueCount="77">
  <si>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</si>
  <si>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</si>
  <si>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</si>
  <si>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</si>
  <si>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</si>
  <si>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</si>
  <si>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</si>
  <si>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</si>
  <si>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</si>
  <si>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</si>
  <si>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</si>
  <si>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</si>
  <si>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</si>
  <si>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</si>
  <si>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</si>
  <si>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</si>
  <si>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</si>
  <si>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</si>
  <si>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</si>
  <si>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</si>
  <si>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</si>
  <si>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</si>
  <si>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</si>
  <si>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</si>
  <si>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</si>
  <si>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</si>
  <si>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</si>
  <si>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</si>
  <si>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</si>
  <si>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</si>
  <si>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</si>
  <si>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</si>
  <si>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</si>
  <si>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</si>
  <si>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</si>
  <si>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</si>
  <si>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</si>
  <si>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</si>
  <si>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</si>
  <si>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</si>
  <si>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</si>
  <si>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</si>
  <si>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</si>
  <si>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</si>
  <si>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</si>
  <si>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</si>
  <si>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</si>
  <si>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</si>
  <si>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</si>
  <si>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</si>
  <si>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</si>
  <si>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</si>
  <si>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</si>
  <si>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</si>
  <si>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</si>
  <si>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</si>
  <si>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</si>
  <si>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</si>
  <si>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</si>
  <si>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</si>
  <si>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</si>
  <si>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</si>
  <si>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</si>
  <si>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</si>
  <si>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</si>
  <si>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</si>
  <si>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</si>
  <si>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</si>
  <si>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</si>
  <si>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</si>
  <si>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</si>
  <si>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</si>
  <si>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</si>
  <si>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</si>
  <si>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8월말 주민등록인구 및 외국인 현황</t>
  </si>
  <si>
    <r>
      <t>주민등록에 의한 인구이동(8월)</t>
    </r>
    <r>
      <rPr>
        <sz val="12"/>
        <rFont val="돋움"/>
        <family val="3"/>
      </rPr>
      <t xml:space="preserve">(외국인 제외) </t>
    </r>
  </si>
  <si>
    <t>(2022.08.31.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</si>
</sst>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5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5" xfId="190" applyNumberFormat="1" applyFont="1" applyFill="1" applyBorder="1" applyAlignment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47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  <xf numFmtId="178" fontId="7" fillId="0" borderId="47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5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5" xfId="190" applyNumberFormat="1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56" xfId="141" applyNumberFormat="1" applyFont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47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47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38477</v>
      </c>
      <c r="C8" s="45">
        <f t="shared" si="0"/>
        <v>18603</v>
      </c>
      <c r="D8" s="45">
        <f t="shared" si="0"/>
        <v>19874</v>
      </c>
      <c r="E8" s="58">
        <f>SUM(E9:E19)</f>
        <v>38077</v>
      </c>
      <c r="F8" s="59">
        <f>SUM(F9:F19)</f>
        <v>18419</v>
      </c>
      <c r="G8" s="59">
        <f>SUM(G9:G19)</f>
        <v>19658</v>
      </c>
      <c r="H8" s="59">
        <f>SUM(H9:H19)</f>
        <v>20978</v>
      </c>
      <c r="I8" s="46">
        <f t="shared" si="0"/>
        <v>400</v>
      </c>
      <c r="J8" s="46">
        <f t="shared" si="0"/>
        <v>184</v>
      </c>
      <c r="K8" s="47">
        <f t="shared" si="0"/>
        <v>216</v>
      </c>
      <c r="L8" s="10"/>
    </row>
    <row r="9" spans="1:12" ht="30.75" customHeight="1">
      <c r="A9" s="63" t="s">
        <v>63</v>
      </c>
      <c r="B9" s="60">
        <f>SUM(C9:D9)</f>
        <v>18167</v>
      </c>
      <c r="C9" s="61">
        <f aca="true" t="shared" si="1" ref="C9:D12">SUM(F9,J9)</f>
        <v>8810</v>
      </c>
      <c r="D9" s="61">
        <f t="shared" si="1"/>
        <v>9357</v>
      </c>
      <c r="E9" s="62">
        <f>SUM(F9:G9)</f>
        <v>18036</v>
      </c>
      <c r="F9" s="83">
        <v>8766</v>
      </c>
      <c r="G9" s="83">
        <v>9270</v>
      </c>
      <c r="H9" s="66">
        <v>8800</v>
      </c>
      <c r="I9" s="86">
        <f>SUM(J9:K9)</f>
        <v>131</v>
      </c>
      <c r="J9" s="87">
        <v>44</v>
      </c>
      <c r="K9" s="88">
        <v>87</v>
      </c>
      <c r="L9" s="10"/>
    </row>
    <row r="10" spans="1:12" ht="30.75" customHeight="1">
      <c r="A10" s="26" t="s">
        <v>64</v>
      </c>
      <c r="B10" s="27">
        <f aca="true" t="shared" si="2" ref="B10:B19">SUM(C10:D10)</f>
        <v>2141</v>
      </c>
      <c r="C10" s="61">
        <f t="shared" si="1"/>
        <v>1024</v>
      </c>
      <c r="D10" s="61">
        <f t="shared" si="1"/>
        <v>1117</v>
      </c>
      <c r="E10" s="62">
        <f aca="true" t="shared" si="3" ref="E10:E19">SUM(F10:G10)</f>
        <v>2131</v>
      </c>
      <c r="F10" s="84">
        <v>1021</v>
      </c>
      <c r="G10" s="84">
        <v>1110</v>
      </c>
      <c r="H10" s="66">
        <v>1359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1535</v>
      </c>
      <c r="C11" s="61">
        <f t="shared" si="1"/>
        <v>766</v>
      </c>
      <c r="D11" s="61">
        <f t="shared" si="1"/>
        <v>769</v>
      </c>
      <c r="E11" s="62">
        <f t="shared" si="3"/>
        <v>1520</v>
      </c>
      <c r="F11" s="84">
        <v>759</v>
      </c>
      <c r="G11" s="84">
        <v>761</v>
      </c>
      <c r="H11" s="66">
        <v>1000</v>
      </c>
      <c r="I11" s="89">
        <f aca="true" t="shared" si="4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2"/>
        <v>1659</v>
      </c>
      <c r="C12" s="61">
        <f t="shared" si="1"/>
        <v>786</v>
      </c>
      <c r="D12" s="61">
        <f t="shared" si="1"/>
        <v>873</v>
      </c>
      <c r="E12" s="62">
        <f t="shared" si="3"/>
        <v>1630</v>
      </c>
      <c r="F12" s="84">
        <v>765</v>
      </c>
      <c r="G12" s="84">
        <v>865</v>
      </c>
      <c r="H12" s="66">
        <v>1011</v>
      </c>
      <c r="I12" s="89">
        <f t="shared" si="4"/>
        <v>29</v>
      </c>
      <c r="J12" s="90">
        <v>21</v>
      </c>
      <c r="K12" s="91">
        <v>8</v>
      </c>
      <c r="L12" s="10"/>
    </row>
    <row r="13" spans="1:12" ht="30.75" customHeight="1">
      <c r="A13" s="26" t="s">
        <v>67</v>
      </c>
      <c r="B13" s="27">
        <f t="shared" si="2"/>
        <v>2352</v>
      </c>
      <c r="C13" s="61">
        <f aca="true" t="shared" si="5" ref="C13:C19">SUM(F13,J13)</f>
        <v>1170</v>
      </c>
      <c r="D13" s="61">
        <f aca="true" t="shared" si="6" ref="D13:D18">SUM(G13,K13)</f>
        <v>1182</v>
      </c>
      <c r="E13" s="62">
        <f t="shared" si="3"/>
        <v>2304</v>
      </c>
      <c r="F13" s="84">
        <v>1135</v>
      </c>
      <c r="G13" s="84">
        <v>1169</v>
      </c>
      <c r="H13" s="66">
        <v>1378</v>
      </c>
      <c r="I13" s="89">
        <f t="shared" si="4"/>
        <v>48</v>
      </c>
      <c r="J13" s="90">
        <v>35</v>
      </c>
      <c r="K13" s="91">
        <v>13</v>
      </c>
      <c r="L13" s="10"/>
    </row>
    <row r="14" spans="1:12" ht="30.75" customHeight="1">
      <c r="A14" s="26" t="s">
        <v>68</v>
      </c>
      <c r="B14" s="27">
        <f t="shared" si="2"/>
        <v>2060</v>
      </c>
      <c r="C14" s="61">
        <f t="shared" si="5"/>
        <v>1001</v>
      </c>
      <c r="D14" s="61">
        <f t="shared" si="6"/>
        <v>1059</v>
      </c>
      <c r="E14" s="62">
        <f t="shared" si="3"/>
        <v>2029</v>
      </c>
      <c r="F14" s="84">
        <v>978</v>
      </c>
      <c r="G14" s="84">
        <v>1051</v>
      </c>
      <c r="H14" s="66">
        <v>1191</v>
      </c>
      <c r="I14" s="89">
        <f t="shared" si="4"/>
        <v>31</v>
      </c>
      <c r="J14" s="90">
        <v>23</v>
      </c>
      <c r="K14" s="91">
        <v>8</v>
      </c>
      <c r="L14" s="10"/>
    </row>
    <row r="15" spans="1:12" ht="30.75" customHeight="1">
      <c r="A15" s="26" t="s">
        <v>69</v>
      </c>
      <c r="B15" s="27">
        <f t="shared" si="2"/>
        <v>4414</v>
      </c>
      <c r="C15" s="61">
        <f t="shared" si="5"/>
        <v>2073</v>
      </c>
      <c r="D15" s="61">
        <f t="shared" si="6"/>
        <v>2341</v>
      </c>
      <c r="E15" s="62">
        <f t="shared" si="3"/>
        <v>4364</v>
      </c>
      <c r="F15" s="84">
        <v>2039</v>
      </c>
      <c r="G15" s="84">
        <v>2325</v>
      </c>
      <c r="H15" s="66">
        <v>2595</v>
      </c>
      <c r="I15" s="89">
        <f t="shared" si="4"/>
        <v>50</v>
      </c>
      <c r="J15" s="90">
        <v>34</v>
      </c>
      <c r="K15" s="91">
        <v>16</v>
      </c>
      <c r="L15" s="10"/>
    </row>
    <row r="16" spans="1:12" ht="30.75" customHeight="1">
      <c r="A16" s="26" t="s">
        <v>70</v>
      </c>
      <c r="B16" s="27">
        <f t="shared" si="2"/>
        <v>1410</v>
      </c>
      <c r="C16" s="61">
        <f t="shared" si="5"/>
        <v>665</v>
      </c>
      <c r="D16" s="61">
        <f t="shared" si="6"/>
        <v>745</v>
      </c>
      <c r="E16" s="62">
        <f t="shared" si="3"/>
        <v>1383</v>
      </c>
      <c r="F16" s="84">
        <v>659</v>
      </c>
      <c r="G16" s="84">
        <v>724</v>
      </c>
      <c r="H16" s="66">
        <v>845</v>
      </c>
      <c r="I16" s="89">
        <f t="shared" si="4"/>
        <v>27</v>
      </c>
      <c r="J16" s="90">
        <v>6</v>
      </c>
      <c r="K16" s="91">
        <v>21</v>
      </c>
      <c r="L16" s="10"/>
    </row>
    <row r="17" spans="1:12" ht="30.75" customHeight="1">
      <c r="A17" s="26" t="s">
        <v>71</v>
      </c>
      <c r="B17" s="27">
        <f t="shared" si="2"/>
        <v>1844</v>
      </c>
      <c r="C17" s="61">
        <f t="shared" si="5"/>
        <v>866</v>
      </c>
      <c r="D17" s="61">
        <f t="shared" si="6"/>
        <v>978</v>
      </c>
      <c r="E17" s="62">
        <f t="shared" si="3"/>
        <v>1795</v>
      </c>
      <c r="F17" s="84">
        <v>856</v>
      </c>
      <c r="G17" s="84">
        <v>939</v>
      </c>
      <c r="H17" s="66">
        <v>1096</v>
      </c>
      <c r="I17" s="89">
        <f t="shared" si="4"/>
        <v>49</v>
      </c>
      <c r="J17" s="90">
        <v>10</v>
      </c>
      <c r="K17" s="91">
        <v>39</v>
      </c>
      <c r="L17" s="10"/>
    </row>
    <row r="18" spans="1:12" ht="30.75" customHeight="1">
      <c r="A18" s="26" t="s">
        <v>72</v>
      </c>
      <c r="B18" s="27">
        <f t="shared" si="2"/>
        <v>1582</v>
      </c>
      <c r="C18" s="61">
        <f t="shared" si="5"/>
        <v>803</v>
      </c>
      <c r="D18" s="61">
        <f t="shared" si="6"/>
        <v>779</v>
      </c>
      <c r="E18" s="62">
        <f t="shared" si="3"/>
        <v>1576</v>
      </c>
      <c r="F18" s="84">
        <v>803</v>
      </c>
      <c r="G18" s="84">
        <v>773</v>
      </c>
      <c r="H18" s="66">
        <v>951</v>
      </c>
      <c r="I18" s="89">
        <f t="shared" si="4"/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1313</v>
      </c>
      <c r="C19" s="68">
        <f t="shared" si="5"/>
        <v>639</v>
      </c>
      <c r="D19" s="68">
        <f>SUM(G19,K19)</f>
        <v>674</v>
      </c>
      <c r="E19" s="64">
        <f t="shared" si="3"/>
        <v>1309</v>
      </c>
      <c r="F19" s="85">
        <v>638</v>
      </c>
      <c r="G19" s="85">
        <v>671</v>
      </c>
      <c r="H19" s="67">
        <v>752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thickBo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25" t="s">
        <v>44</v>
      </c>
      <c r="B4" s="127" t="s">
        <v>12</v>
      </c>
      <c r="C4" s="128"/>
      <c r="D4" s="127" t="s">
        <v>14</v>
      </c>
      <c r="E4" s="135"/>
      <c r="F4" s="135"/>
      <c r="G4" s="135"/>
      <c r="H4" s="135"/>
      <c r="I4" s="128"/>
      <c r="J4" s="127" t="s">
        <v>15</v>
      </c>
      <c r="K4" s="136"/>
    </row>
    <row r="5" spans="1:11" ht="19.5" customHeight="1">
      <c r="A5" s="126"/>
      <c r="B5" s="129"/>
      <c r="C5" s="130"/>
      <c r="D5" s="134" t="s">
        <v>13</v>
      </c>
      <c r="E5" s="134"/>
      <c r="F5" s="131" t="s">
        <v>16</v>
      </c>
      <c r="G5" s="132"/>
      <c r="H5" s="131" t="s">
        <v>17</v>
      </c>
      <c r="I5" s="132"/>
      <c r="J5" s="129"/>
      <c r="K5" s="137"/>
    </row>
    <row r="6" spans="1:11" s="1" customFormat="1" ht="21.75" customHeight="1">
      <c r="A6" s="48" t="s">
        <v>46</v>
      </c>
      <c r="B6" s="112">
        <f>B8-B7</f>
        <v>18</v>
      </c>
      <c r="C6" s="112"/>
      <c r="D6" s="112">
        <f>D8-D7</f>
        <v>-54</v>
      </c>
      <c r="E6" s="112"/>
      <c r="F6" s="112">
        <f>F8-F7</f>
        <v>-31</v>
      </c>
      <c r="G6" s="112"/>
      <c r="H6" s="112">
        <f>H8-H7</f>
        <v>-23</v>
      </c>
      <c r="I6" s="112"/>
      <c r="J6" s="110"/>
      <c r="K6" s="111"/>
    </row>
    <row r="7" spans="1:11" ht="21.75" customHeight="1">
      <c r="A7" s="49" t="s">
        <v>18</v>
      </c>
      <c r="B7" s="121">
        <v>20960</v>
      </c>
      <c r="C7" s="122"/>
      <c r="D7" s="123">
        <f>SUM(F7:I7)</f>
        <v>38131</v>
      </c>
      <c r="E7" s="124"/>
      <c r="F7" s="115">
        <v>18450</v>
      </c>
      <c r="G7" s="116"/>
      <c r="H7" s="113">
        <v>19681</v>
      </c>
      <c r="I7" s="114"/>
      <c r="J7" s="108"/>
      <c r="K7" s="109"/>
    </row>
    <row r="8" spans="1:11" ht="21.75" customHeight="1" thickBot="1">
      <c r="A8" s="65" t="s">
        <v>19</v>
      </c>
      <c r="B8" s="117">
        <v>20978</v>
      </c>
      <c r="C8" s="118"/>
      <c r="D8" s="119">
        <f>SUM(F8:I8)</f>
        <v>38077</v>
      </c>
      <c r="E8" s="120"/>
      <c r="F8" s="140">
        <v>18419</v>
      </c>
      <c r="G8" s="141"/>
      <c r="H8" s="142">
        <v>19658</v>
      </c>
      <c r="I8" s="143"/>
      <c r="J8" s="138"/>
      <c r="K8" s="13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7" t="s">
        <v>75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3" ht="21.75" customHeight="1" thickBot="1">
      <c r="A12" s="144" t="s">
        <v>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M12" s="2" t="s">
        <v>45</v>
      </c>
    </row>
    <row r="13" spans="1:11" ht="21.75" customHeight="1">
      <c r="A13" s="125" t="s">
        <v>11</v>
      </c>
      <c r="B13" s="149" t="s">
        <v>20</v>
      </c>
      <c r="C13" s="149" t="s">
        <v>21</v>
      </c>
      <c r="D13" s="149"/>
      <c r="E13" s="149"/>
      <c r="F13" s="149"/>
      <c r="G13" s="149"/>
      <c r="H13" s="145" t="s">
        <v>22</v>
      </c>
      <c r="I13" s="145" t="s">
        <v>23</v>
      </c>
      <c r="J13" s="149" t="s">
        <v>24</v>
      </c>
      <c r="K13" s="150" t="s">
        <v>2</v>
      </c>
    </row>
    <row r="14" spans="1:11" ht="21.75" customHeight="1">
      <c r="A14" s="148"/>
      <c r="B14" s="134"/>
      <c r="C14" s="146" t="s">
        <v>25</v>
      </c>
      <c r="D14" s="131" t="s">
        <v>3</v>
      </c>
      <c r="E14" s="132"/>
      <c r="F14" s="134" t="s">
        <v>4</v>
      </c>
      <c r="G14" s="134"/>
      <c r="H14" s="134"/>
      <c r="I14" s="134"/>
      <c r="J14" s="134"/>
      <c r="K14" s="151"/>
    </row>
    <row r="15" spans="1:11" ht="21.75" customHeight="1">
      <c r="A15" s="126"/>
      <c r="B15" s="134"/>
      <c r="C15" s="147"/>
      <c r="D15" s="51" t="s">
        <v>0</v>
      </c>
      <c r="E15" s="51" t="s">
        <v>1</v>
      </c>
      <c r="F15" s="51" t="s">
        <v>5</v>
      </c>
      <c r="G15" s="51" t="s">
        <v>6</v>
      </c>
      <c r="H15" s="134"/>
      <c r="I15" s="134"/>
      <c r="J15" s="134"/>
      <c r="K15" s="151"/>
    </row>
    <row r="16" spans="1:11" s="1" customFormat="1" ht="21.75" customHeight="1">
      <c r="A16" s="52" t="s">
        <v>43</v>
      </c>
      <c r="B16" s="18">
        <f>B17-B18</f>
        <v>-54</v>
      </c>
      <c r="C16" s="18">
        <f>C17-C18</f>
        <v>-8</v>
      </c>
      <c r="D16" s="18">
        <f aca="true" t="shared" si="0" ref="D16:K16">D17-D18</f>
        <v>-8</v>
      </c>
      <c r="E16" s="18">
        <f t="shared" si="0"/>
        <v>0</v>
      </c>
      <c r="F16" s="18">
        <f t="shared" si="0"/>
        <v>-3</v>
      </c>
      <c r="G16" s="18">
        <f t="shared" si="0"/>
        <v>-5</v>
      </c>
      <c r="H16" s="18">
        <f t="shared" si="0"/>
        <v>-45</v>
      </c>
      <c r="I16" s="18">
        <f t="shared" si="0"/>
        <v>-1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232</v>
      </c>
      <c r="C17" s="39">
        <f>SUM(D17,E17)</f>
        <v>221</v>
      </c>
      <c r="D17" s="35">
        <v>110</v>
      </c>
      <c r="E17" s="35">
        <v>111</v>
      </c>
      <c r="F17" s="35">
        <v>116</v>
      </c>
      <c r="G17" s="35">
        <v>105</v>
      </c>
      <c r="H17" s="35">
        <v>8</v>
      </c>
      <c r="I17" s="35">
        <v>3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286</v>
      </c>
      <c r="C18" s="21">
        <f>SUM(D18:E18)</f>
        <v>229</v>
      </c>
      <c r="D18" s="37">
        <v>118</v>
      </c>
      <c r="E18" s="37">
        <v>111</v>
      </c>
      <c r="F18" s="37">
        <v>119</v>
      </c>
      <c r="G18" s="37">
        <v>110</v>
      </c>
      <c r="H18" s="37">
        <v>53</v>
      </c>
      <c r="I18" s="37">
        <v>4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7" t="s">
        <v>48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7.25" customHeight="1" thickBot="1">
      <c r="A22" s="5"/>
      <c r="B22" s="5"/>
      <c r="C22" s="5"/>
      <c r="D22" s="5"/>
      <c r="E22" s="5"/>
      <c r="F22" s="5"/>
      <c r="G22" s="152" t="s">
        <v>76</v>
      </c>
      <c r="H22" s="152"/>
      <c r="I22" s="152"/>
      <c r="J22" s="152"/>
      <c r="K22" s="152"/>
    </row>
    <row r="23" spans="1:11" ht="30" customHeight="1">
      <c r="A23" s="153" t="s">
        <v>28</v>
      </c>
      <c r="B23" s="155" t="s">
        <v>29</v>
      </c>
      <c r="C23" s="155" t="s">
        <v>30</v>
      </c>
      <c r="D23" s="155"/>
      <c r="E23" s="155"/>
      <c r="F23" s="155"/>
      <c r="G23" s="155"/>
      <c r="H23" s="155"/>
      <c r="I23" s="155"/>
      <c r="J23" s="155"/>
      <c r="K23" s="157"/>
    </row>
    <row r="24" spans="1:11" ht="30" customHeight="1" thickBot="1">
      <c r="A24" s="154"/>
      <c r="B24" s="156"/>
      <c r="C24" s="158" t="s">
        <v>31</v>
      </c>
      <c r="D24" s="159"/>
      <c r="E24" s="159"/>
      <c r="F24" s="159"/>
      <c r="G24" s="159"/>
      <c r="H24" s="159"/>
      <c r="I24" s="159"/>
      <c r="J24" s="159"/>
      <c r="K24" s="53" t="s">
        <v>32</v>
      </c>
    </row>
    <row r="25" spans="1:19" ht="30" customHeight="1">
      <c r="A25" s="154"/>
      <c r="B25" s="156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38077</v>
      </c>
      <c r="C26" s="56">
        <f>SUM(C27:C28)</f>
        <v>4118</v>
      </c>
      <c r="D26" s="70">
        <f>SUM(E26:K26)</f>
        <v>33959</v>
      </c>
      <c r="E26" s="56">
        <f aca="true" t="shared" si="1" ref="E26:K26">E27+E28</f>
        <v>266</v>
      </c>
      <c r="F26" s="56">
        <f t="shared" si="1"/>
        <v>2700</v>
      </c>
      <c r="G26" s="56">
        <f t="shared" si="1"/>
        <v>2365</v>
      </c>
      <c r="H26" s="56">
        <f t="shared" si="1"/>
        <v>4023</v>
      </c>
      <c r="I26" s="56">
        <f t="shared" si="1"/>
        <v>6657</v>
      </c>
      <c r="J26" s="57">
        <f t="shared" si="1"/>
        <v>4228</v>
      </c>
      <c r="K26" s="69">
        <f t="shared" si="1"/>
        <v>13720</v>
      </c>
      <c r="N26" s="11"/>
    </row>
    <row r="27" spans="1:14" ht="30" customHeight="1">
      <c r="A27" s="13" t="s">
        <v>41</v>
      </c>
      <c r="B27" s="40">
        <f>SUM(C27:D27)</f>
        <v>18419</v>
      </c>
      <c r="C27" s="71">
        <v>2128</v>
      </c>
      <c r="D27" s="72">
        <f>SUM(E27:K27)</f>
        <v>16291</v>
      </c>
      <c r="E27" s="73">
        <v>140</v>
      </c>
      <c r="F27" s="77">
        <v>1533</v>
      </c>
      <c r="G27" s="77">
        <v>1227</v>
      </c>
      <c r="H27" s="78">
        <v>2149</v>
      </c>
      <c r="I27" s="77">
        <v>3583</v>
      </c>
      <c r="J27" s="79">
        <v>2160</v>
      </c>
      <c r="K27" s="79">
        <v>5499</v>
      </c>
      <c r="L27" s="17"/>
      <c r="N27" s="11"/>
    </row>
    <row r="28" spans="1:14" ht="30" customHeight="1" thickBot="1">
      <c r="A28" s="14" t="s">
        <v>42</v>
      </c>
      <c r="B28" s="41">
        <f>SUM(C28:D28)</f>
        <v>19658</v>
      </c>
      <c r="C28" s="74">
        <v>1990</v>
      </c>
      <c r="D28" s="75">
        <f>SUM(E28:K28)</f>
        <v>17668</v>
      </c>
      <c r="E28" s="76">
        <v>126</v>
      </c>
      <c r="F28" s="80">
        <v>1167</v>
      </c>
      <c r="G28" s="80">
        <v>1138</v>
      </c>
      <c r="H28" s="81">
        <v>1874</v>
      </c>
      <c r="I28" s="80">
        <v>3074</v>
      </c>
      <c r="J28" s="82">
        <v>2068</v>
      </c>
      <c r="K28" s="82">
        <v>8221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2022-09-06T05:43:54Z</dcterms:modified>
  <cp:category/>
  <cp:version/>
  <cp:contentType/>
  <cp:contentStatus/>
</cp:coreProperties>
</file>