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<sst xmlns="http://schemas.openxmlformats.org/spreadsheetml/2006/main" count="80" uniqueCount="72">
  <si>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</si>
  <si>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</si>
  <si>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</si>
  <si>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</si>
  <si>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</si>
  <si>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</si>
  <si>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</si>
  <si>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</si>
  <si>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</si>
  <si>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</si>
  <si>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</si>
  <si>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</si>
  <si>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</si>
  <si>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</si>
  <si>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</si>
  <si>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</si>
  <si>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</si>
  <si>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</si>
  <si>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</si>
  <si>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</si>
  <si>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</si>
  <si>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</si>
  <si>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</si>
  <si>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</si>
  <si>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</si>
  <si>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</si>
  <si>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</si>
  <si>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</si>
  <si>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</si>
  <si>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</si>
  <si>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</si>
  <si>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</si>
  <si>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</si>
  <si>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</si>
  <si>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</si>
  <si>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</si>
  <si>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</si>
  <si>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</si>
  <si>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</si>
  <si>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</si>
  <si>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</si>
  <si>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</si>
  <si>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</si>
  <si>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</si>
  <si>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</si>
  <si>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</si>
  <si>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</si>
  <si>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</si>
  <si>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</si>
  <si>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</si>
  <si>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</si>
  <si>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</si>
  <si>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</si>
  <si>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</si>
  <si>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</si>
  <si>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</si>
  <si>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</si>
  <si>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</si>
  <si>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</si>
  <si>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</si>
  <si>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</si>
  <si>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</si>
  <si>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</si>
  <si>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</si>
  <si>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</si>
  <si>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</si>
  <si>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</si>
  <si>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</si>
  <si>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</si>
  <si>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</si>
  <si>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(7월)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</si>
  <si>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7. 31.현재,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</si>
</sst>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7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H16" sqref="H16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4" customFormat="1" ht="24" customHeight="1">
      <c r="A7" s="9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40485</v>
      </c>
      <c r="C8" s="50">
        <f aca="true" t="shared" si="0" ref="C8:K8">SUM(C9:C19)</f>
        <v>19390</v>
      </c>
      <c r="D8" s="50">
        <f t="shared" si="0"/>
        <v>21095</v>
      </c>
      <c r="E8" s="56">
        <f t="shared" si="0"/>
        <v>40073</v>
      </c>
      <c r="F8" s="56">
        <f t="shared" si="0"/>
        <v>19198</v>
      </c>
      <c r="G8" s="56">
        <f t="shared" si="0"/>
        <v>20875</v>
      </c>
      <c r="H8" s="56">
        <f t="shared" si="0"/>
        <v>19725</v>
      </c>
      <c r="I8" s="54">
        <f t="shared" si="0"/>
        <v>412</v>
      </c>
      <c r="J8" s="54">
        <f t="shared" si="0"/>
        <v>192</v>
      </c>
      <c r="K8" s="55">
        <f t="shared" si="0"/>
        <v>220</v>
      </c>
      <c r="L8" s="25"/>
    </row>
    <row r="9" spans="1:12" ht="30.75" customHeight="1">
      <c r="A9" s="30" t="s">
        <v>55</v>
      </c>
      <c r="B9" s="70">
        <f>SUM(E9,I9)</f>
        <v>18820</v>
      </c>
      <c r="C9" s="67">
        <f>SUM(F9,J9)</f>
        <v>9111</v>
      </c>
      <c r="D9" s="67">
        <f>SUM(G9,K9)</f>
        <v>9709</v>
      </c>
      <c r="E9" s="68">
        <f>SUM(F9:G9)</f>
        <v>18654</v>
      </c>
      <c r="F9" s="85">
        <v>9040</v>
      </c>
      <c r="G9" s="85">
        <v>9614</v>
      </c>
      <c r="H9" s="85">
        <v>8067</v>
      </c>
      <c r="I9" s="69">
        <f>SUM(J9:K9)</f>
        <v>166</v>
      </c>
      <c r="J9" s="71">
        <v>71</v>
      </c>
      <c r="K9" s="72">
        <v>95</v>
      </c>
      <c r="L9" s="25"/>
    </row>
    <row r="10" spans="1:12" ht="30.75" customHeight="1">
      <c r="A10" s="31" t="s">
        <v>56</v>
      </c>
      <c r="B10" s="51">
        <f aca="true" t="shared" si="1" ref="B10:D19">SUM(E10,I10)</f>
        <v>2307</v>
      </c>
      <c r="C10" s="52">
        <f t="shared" si="1"/>
        <v>1079</v>
      </c>
      <c r="D10" s="52">
        <f t="shared" si="1"/>
        <v>1228</v>
      </c>
      <c r="E10" s="60">
        <f aca="true" t="shared" si="2" ref="E10:E19">SUM(F10:G10)</f>
        <v>2292</v>
      </c>
      <c r="F10" s="85">
        <v>1074</v>
      </c>
      <c r="G10" s="85">
        <v>1218</v>
      </c>
      <c r="H10" s="85">
        <v>1283</v>
      </c>
      <c r="I10" s="64">
        <f aca="true" t="shared" si="3" ref="I10:I19">SUM(J10:K10)</f>
        <v>15</v>
      </c>
      <c r="J10" s="73">
        <v>5</v>
      </c>
      <c r="K10" s="74">
        <v>10</v>
      </c>
      <c r="L10" s="25"/>
    </row>
    <row r="11" spans="1:12" ht="30.75" customHeight="1">
      <c r="A11" s="31" t="s">
        <v>57</v>
      </c>
      <c r="B11" s="51">
        <f t="shared" si="1"/>
        <v>1650</v>
      </c>
      <c r="C11" s="52">
        <f t="shared" si="1"/>
        <v>798</v>
      </c>
      <c r="D11" s="52">
        <f t="shared" si="1"/>
        <v>852</v>
      </c>
      <c r="E11" s="60">
        <f t="shared" si="2"/>
        <v>1629</v>
      </c>
      <c r="F11" s="85">
        <v>792</v>
      </c>
      <c r="G11" s="85">
        <v>837</v>
      </c>
      <c r="H11" s="85">
        <v>935</v>
      </c>
      <c r="I11" s="64">
        <f t="shared" si="3"/>
        <v>21</v>
      </c>
      <c r="J11" s="73">
        <v>6</v>
      </c>
      <c r="K11" s="74">
        <v>15</v>
      </c>
      <c r="L11" s="25"/>
    </row>
    <row r="12" spans="1:12" ht="30.75" customHeight="1">
      <c r="A12" s="31" t="s">
        <v>58</v>
      </c>
      <c r="B12" s="51">
        <f t="shared" si="1"/>
        <v>1794</v>
      </c>
      <c r="C12" s="52">
        <f t="shared" si="1"/>
        <v>834</v>
      </c>
      <c r="D12" s="52">
        <f t="shared" si="1"/>
        <v>960</v>
      </c>
      <c r="E12" s="60">
        <f t="shared" si="2"/>
        <v>1763</v>
      </c>
      <c r="F12" s="85">
        <v>814</v>
      </c>
      <c r="G12" s="85">
        <v>949</v>
      </c>
      <c r="H12" s="85">
        <v>1017</v>
      </c>
      <c r="I12" s="64">
        <f t="shared" si="3"/>
        <v>31</v>
      </c>
      <c r="J12" s="73">
        <v>20</v>
      </c>
      <c r="K12" s="74">
        <v>11</v>
      </c>
      <c r="L12" s="25"/>
    </row>
    <row r="13" spans="1:12" ht="30.75" customHeight="1">
      <c r="A13" s="31" t="s">
        <v>59</v>
      </c>
      <c r="B13" s="51">
        <f t="shared" si="1"/>
        <v>2519</v>
      </c>
      <c r="C13" s="52">
        <f t="shared" si="1"/>
        <v>1234</v>
      </c>
      <c r="D13" s="52">
        <f t="shared" si="1"/>
        <v>1285</v>
      </c>
      <c r="E13" s="60">
        <f t="shared" si="2"/>
        <v>2466</v>
      </c>
      <c r="F13" s="85">
        <v>1197</v>
      </c>
      <c r="G13" s="85">
        <v>1269</v>
      </c>
      <c r="H13" s="85">
        <v>1321</v>
      </c>
      <c r="I13" s="64">
        <f t="shared" si="3"/>
        <v>53</v>
      </c>
      <c r="J13" s="73">
        <v>37</v>
      </c>
      <c r="K13" s="74">
        <v>16</v>
      </c>
      <c r="L13" s="25"/>
    </row>
    <row r="14" spans="1:12" ht="30.75" customHeight="1">
      <c r="A14" s="31" t="s">
        <v>60</v>
      </c>
      <c r="B14" s="51">
        <f t="shared" si="1"/>
        <v>2171</v>
      </c>
      <c r="C14" s="52">
        <f t="shared" si="1"/>
        <v>1021</v>
      </c>
      <c r="D14" s="52">
        <f t="shared" si="1"/>
        <v>1150</v>
      </c>
      <c r="E14" s="60">
        <f t="shared" si="2"/>
        <v>2150</v>
      </c>
      <c r="F14" s="85">
        <v>1012</v>
      </c>
      <c r="G14" s="85">
        <v>1138</v>
      </c>
      <c r="H14" s="85">
        <v>1116</v>
      </c>
      <c r="I14" s="64">
        <f t="shared" si="3"/>
        <v>21</v>
      </c>
      <c r="J14" s="73">
        <v>9</v>
      </c>
      <c r="K14" s="74">
        <v>12</v>
      </c>
      <c r="L14" s="25"/>
    </row>
    <row r="15" spans="1:12" ht="30.75" customHeight="1">
      <c r="A15" s="31" t="s">
        <v>61</v>
      </c>
      <c r="B15" s="51">
        <f t="shared" si="1"/>
        <v>4817</v>
      </c>
      <c r="C15" s="52">
        <f t="shared" si="1"/>
        <v>2259</v>
      </c>
      <c r="D15" s="52">
        <f t="shared" si="1"/>
        <v>2558</v>
      </c>
      <c r="E15" s="60">
        <f t="shared" si="2"/>
        <v>4761</v>
      </c>
      <c r="F15" s="85">
        <v>2231</v>
      </c>
      <c r="G15" s="85">
        <v>2530</v>
      </c>
      <c r="H15" s="85">
        <v>2556</v>
      </c>
      <c r="I15" s="64">
        <f t="shared" si="3"/>
        <v>56</v>
      </c>
      <c r="J15" s="73">
        <v>28</v>
      </c>
      <c r="K15" s="74">
        <v>28</v>
      </c>
      <c r="L15" s="25"/>
    </row>
    <row r="16" spans="1:12" ht="30.75" customHeight="1">
      <c r="A16" s="31" t="s">
        <v>62</v>
      </c>
      <c r="B16" s="51">
        <f t="shared" si="1"/>
        <v>1443</v>
      </c>
      <c r="C16" s="52">
        <f t="shared" si="1"/>
        <v>692</v>
      </c>
      <c r="D16" s="52">
        <f t="shared" si="1"/>
        <v>751</v>
      </c>
      <c r="E16" s="60">
        <f t="shared" si="2"/>
        <v>1430</v>
      </c>
      <c r="F16" s="85">
        <v>686</v>
      </c>
      <c r="G16" s="85">
        <v>744</v>
      </c>
      <c r="H16" s="85">
        <v>790</v>
      </c>
      <c r="I16" s="64">
        <f t="shared" si="3"/>
        <v>13</v>
      </c>
      <c r="J16" s="73">
        <v>6</v>
      </c>
      <c r="K16" s="74">
        <v>7</v>
      </c>
      <c r="L16" s="25"/>
    </row>
    <row r="17" spans="1:12" ht="30.75" customHeight="1">
      <c r="A17" s="31" t="s">
        <v>63</v>
      </c>
      <c r="B17" s="51">
        <f t="shared" si="1"/>
        <v>1887</v>
      </c>
      <c r="C17" s="52">
        <f t="shared" si="1"/>
        <v>879</v>
      </c>
      <c r="D17" s="52">
        <f t="shared" si="1"/>
        <v>1008</v>
      </c>
      <c r="E17" s="60">
        <f t="shared" si="2"/>
        <v>1869</v>
      </c>
      <c r="F17" s="85">
        <v>872</v>
      </c>
      <c r="G17" s="85">
        <v>997</v>
      </c>
      <c r="H17" s="85">
        <v>1014</v>
      </c>
      <c r="I17" s="64">
        <f t="shared" si="3"/>
        <v>18</v>
      </c>
      <c r="J17" s="73">
        <v>7</v>
      </c>
      <c r="K17" s="74">
        <v>11</v>
      </c>
      <c r="L17" s="25"/>
    </row>
    <row r="18" spans="1:12" ht="30.75" customHeight="1">
      <c r="A18" s="31" t="s">
        <v>64</v>
      </c>
      <c r="B18" s="51">
        <f t="shared" si="1"/>
        <v>1630</v>
      </c>
      <c r="C18" s="52">
        <f t="shared" si="1"/>
        <v>785</v>
      </c>
      <c r="D18" s="52">
        <f t="shared" si="1"/>
        <v>845</v>
      </c>
      <c r="E18" s="60">
        <f t="shared" si="2"/>
        <v>1619</v>
      </c>
      <c r="F18" s="85">
        <v>785</v>
      </c>
      <c r="G18" s="85">
        <v>834</v>
      </c>
      <c r="H18" s="85">
        <v>880</v>
      </c>
      <c r="I18" s="64">
        <f t="shared" si="3"/>
        <v>11</v>
      </c>
      <c r="J18" s="73">
        <v>0</v>
      </c>
      <c r="K18" s="74">
        <v>11</v>
      </c>
      <c r="L18" s="25"/>
    </row>
    <row r="19" spans="1:12" ht="30.75" customHeight="1" thickBot="1">
      <c r="A19" s="32" t="s">
        <v>65</v>
      </c>
      <c r="B19" s="53">
        <f t="shared" si="1"/>
        <v>1447</v>
      </c>
      <c r="C19" s="66">
        <f t="shared" si="1"/>
        <v>698</v>
      </c>
      <c r="D19" s="66">
        <f t="shared" si="1"/>
        <v>749</v>
      </c>
      <c r="E19" s="58">
        <f t="shared" si="2"/>
        <v>1440</v>
      </c>
      <c r="F19" s="86">
        <v>695</v>
      </c>
      <c r="G19" s="86">
        <v>745</v>
      </c>
      <c r="H19" s="86">
        <v>746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B28" activeCellId="1" sqref="B27 B28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3" t="s">
        <v>67</v>
      </c>
      <c r="B6" s="116">
        <f>B8-B7</f>
        <v>19</v>
      </c>
      <c r="C6" s="117"/>
      <c r="D6" s="116">
        <f>D8-D7</f>
        <v>24</v>
      </c>
      <c r="E6" s="117"/>
      <c r="F6" s="116">
        <f>F8-F7</f>
        <v>13</v>
      </c>
      <c r="G6" s="117"/>
      <c r="H6" s="116">
        <f>H8-H7</f>
        <v>11</v>
      </c>
      <c r="I6" s="117"/>
      <c r="J6" s="137"/>
      <c r="K6" s="138"/>
    </row>
    <row r="7" spans="1:11" ht="21.75" customHeight="1">
      <c r="A7" s="34" t="s">
        <v>18</v>
      </c>
      <c r="B7" s="143">
        <v>19706</v>
      </c>
      <c r="C7" s="144"/>
      <c r="D7" s="145">
        <v>40049</v>
      </c>
      <c r="E7" s="146"/>
      <c r="F7" s="120">
        <v>19185</v>
      </c>
      <c r="G7" s="121"/>
      <c r="H7" s="118">
        <v>20864</v>
      </c>
      <c r="I7" s="119"/>
      <c r="J7" s="135"/>
      <c r="K7" s="136"/>
    </row>
    <row r="8" spans="1:11" ht="21.75" customHeight="1" thickBot="1">
      <c r="A8" s="35" t="s">
        <v>19</v>
      </c>
      <c r="B8" s="139">
        <v>19725</v>
      </c>
      <c r="C8" s="140"/>
      <c r="D8" s="141">
        <v>40073</v>
      </c>
      <c r="E8" s="142"/>
      <c r="F8" s="147">
        <v>19198</v>
      </c>
      <c r="G8" s="148"/>
      <c r="H8" s="149">
        <v>20875</v>
      </c>
      <c r="I8" s="150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6" t="s">
        <v>43</v>
      </c>
      <c r="B16" s="7">
        <f>B17-B18</f>
        <v>24</v>
      </c>
      <c r="C16" s="7">
        <f>C17-C18</f>
        <v>45</v>
      </c>
      <c r="D16" s="7">
        <f aca="true" t="shared" si="0" ref="D16:K16">D17-D18</f>
        <v>22</v>
      </c>
      <c r="E16" s="7">
        <f t="shared" si="0"/>
        <v>23</v>
      </c>
      <c r="F16" s="7">
        <f t="shared" si="0"/>
        <v>23</v>
      </c>
      <c r="G16" s="7">
        <f t="shared" si="0"/>
        <v>22</v>
      </c>
      <c r="H16" s="7">
        <f t="shared" si="0"/>
        <v>-23</v>
      </c>
      <c r="I16" s="7">
        <f t="shared" si="0"/>
        <v>2</v>
      </c>
      <c r="J16" s="7">
        <f t="shared" si="0"/>
        <v>0</v>
      </c>
      <c r="K16" s="37">
        <f t="shared" si="0"/>
        <v>0</v>
      </c>
    </row>
    <row r="17" spans="1:12" ht="21.75" customHeight="1">
      <c r="A17" s="38" t="s">
        <v>26</v>
      </c>
      <c r="B17" s="8">
        <f>SUM(C17,H17,I17,J17,K17)</f>
        <v>302</v>
      </c>
      <c r="C17" s="8">
        <f>SUM(D17:E17)</f>
        <v>287</v>
      </c>
      <c r="D17" s="8">
        <v>154</v>
      </c>
      <c r="E17" s="8">
        <v>133</v>
      </c>
      <c r="F17" s="8">
        <v>151</v>
      </c>
      <c r="G17" s="8">
        <v>136</v>
      </c>
      <c r="H17" s="8">
        <v>13</v>
      </c>
      <c r="I17" s="8">
        <v>2</v>
      </c>
      <c r="J17" s="8">
        <v>0</v>
      </c>
      <c r="K17" s="39">
        <v>0</v>
      </c>
      <c r="L17" s="61"/>
    </row>
    <row r="18" spans="1:11" ht="21.75" customHeight="1" thickBot="1">
      <c r="A18" s="40" t="s">
        <v>27</v>
      </c>
      <c r="B18" s="41">
        <f>SUM(C18,H18,I18,J18,K18)</f>
        <v>278</v>
      </c>
      <c r="C18" s="41">
        <f>SUM(D18:E18)</f>
        <v>242</v>
      </c>
      <c r="D18" s="41">
        <v>132</v>
      </c>
      <c r="E18" s="41">
        <v>110</v>
      </c>
      <c r="F18" s="41">
        <v>128</v>
      </c>
      <c r="G18" s="41">
        <v>114</v>
      </c>
      <c r="H18" s="41">
        <v>36</v>
      </c>
      <c r="I18" s="41">
        <v>0</v>
      </c>
      <c r="J18" s="41">
        <v>0</v>
      </c>
      <c r="K18" s="4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71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43" t="s">
        <v>32</v>
      </c>
    </row>
    <row r="25" spans="1:19" ht="30" customHeight="1" thickTop="1">
      <c r="A25" s="97"/>
      <c r="B25" s="99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40073</v>
      </c>
      <c r="C26" s="15">
        <f>SUM(C27:C28)</f>
        <v>5303</v>
      </c>
      <c r="D26" s="57">
        <f aca="true" t="shared" si="1" ref="D26:K26">SUM(D27:D28)</f>
        <v>22293</v>
      </c>
      <c r="E26" s="11">
        <f t="shared" si="1"/>
        <v>406</v>
      </c>
      <c r="F26" s="11">
        <f t="shared" si="1"/>
        <v>3220</v>
      </c>
      <c r="G26" s="11">
        <f t="shared" si="1"/>
        <v>3160</v>
      </c>
      <c r="H26" s="11">
        <f t="shared" si="1"/>
        <v>5206</v>
      </c>
      <c r="I26" s="11">
        <f t="shared" si="1"/>
        <v>6901</v>
      </c>
      <c r="J26" s="15">
        <f t="shared" si="1"/>
        <v>3400</v>
      </c>
      <c r="K26" s="59">
        <f t="shared" si="1"/>
        <v>12477</v>
      </c>
      <c r="N26" s="26"/>
    </row>
    <row r="27" spans="1:14" ht="30" customHeight="1">
      <c r="A27" s="46" t="s">
        <v>41</v>
      </c>
      <c r="B27" s="10">
        <f>SUM(C27,D27,K27)</f>
        <v>19198</v>
      </c>
      <c r="C27" s="77">
        <v>2737</v>
      </c>
      <c r="D27" s="16">
        <f>SUM(E27:J27)</f>
        <v>11790</v>
      </c>
      <c r="E27" s="79">
        <v>233</v>
      </c>
      <c r="F27" s="79">
        <v>1752</v>
      </c>
      <c r="G27" s="79">
        <v>1663</v>
      </c>
      <c r="H27" s="79">
        <v>2866</v>
      </c>
      <c r="I27" s="79">
        <v>3596</v>
      </c>
      <c r="J27" s="80">
        <v>1680</v>
      </c>
      <c r="K27" s="83">
        <v>4671</v>
      </c>
      <c r="L27" s="63"/>
      <c r="N27" s="26"/>
    </row>
    <row r="28" spans="1:14" ht="30" customHeight="1" thickBot="1">
      <c r="A28" s="47" t="s">
        <v>42</v>
      </c>
      <c r="B28" s="48">
        <f>SUM(C28,D28,K28)</f>
        <v>20875</v>
      </c>
      <c r="C28" s="78">
        <v>2566</v>
      </c>
      <c r="D28" s="49">
        <f>SUM(E28:J28)</f>
        <v>10503</v>
      </c>
      <c r="E28" s="81">
        <v>173</v>
      </c>
      <c r="F28" s="81">
        <v>1468</v>
      </c>
      <c r="G28" s="81">
        <v>1497</v>
      </c>
      <c r="H28" s="81">
        <v>2340</v>
      </c>
      <c r="I28" s="81">
        <v>3305</v>
      </c>
      <c r="J28" s="82">
        <v>1720</v>
      </c>
      <c r="K28" s="84">
        <v>7806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2017-08-08T05:02:08Z</dcterms:modified>
  <cp:category/>
  <cp:version/>
  <cp:contentType/>
  <cp:contentStatus/>
</cp:coreProperties>
</file>